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https://reiknistofnun-my.sharepoint.com/personal/eythorbjarki_hi_is/Documents/Desktop/"/>
    </mc:Choice>
  </mc:AlternateContent>
  <xr:revisionPtr revIDLastSave="0" documentId="8_{74170486-549B-4D52-A0C3-C721DF6AB511}" xr6:coauthVersionLast="46" xr6:coauthVersionMax="46" xr10:uidLastSave="{00000000-0000-0000-0000-000000000000}"/>
  <bookViews>
    <workbookView xWindow="-120" yWindow="-120" windowWidth="29040" windowHeight="15840" xr2:uid="{00000000-000D-0000-FFFF-FFFF00000000}"/>
  </bookViews>
  <sheets>
    <sheet name="Námskeið 1" sheetId="1" r:id="rId1"/>
    <sheet name="Námskeið 2" sheetId="5" r:id="rId2"/>
    <sheet name="Námskeið 3"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4" l="1"/>
  <c r="D32" i="4"/>
  <c r="E31" i="4"/>
  <c r="D31" i="4"/>
  <c r="E30" i="4"/>
  <c r="D30" i="4"/>
  <c r="E29" i="4"/>
  <c r="D29" i="4"/>
  <c r="E26" i="4"/>
  <c r="D26" i="4"/>
  <c r="E25" i="4"/>
  <c r="D25" i="4"/>
  <c r="E24" i="4"/>
  <c r="D24" i="4"/>
  <c r="E23" i="4"/>
  <c r="D23" i="4"/>
  <c r="E20" i="4"/>
  <c r="D20" i="4"/>
  <c r="E19" i="4"/>
  <c r="D19" i="4"/>
  <c r="E18" i="4"/>
  <c r="D18" i="4"/>
  <c r="E17" i="4"/>
  <c r="D17" i="4"/>
  <c r="E13" i="4"/>
  <c r="D13" i="4"/>
  <c r="E10" i="4"/>
  <c r="E44" i="4" s="1"/>
  <c r="D10" i="4"/>
  <c r="D44" i="4" s="1"/>
  <c r="E32" i="5"/>
  <c r="D32" i="5"/>
  <c r="E31" i="5"/>
  <c r="D31" i="5"/>
  <c r="E30" i="5"/>
  <c r="D30" i="5"/>
  <c r="E29" i="5"/>
  <c r="D29" i="5"/>
  <c r="E26" i="5"/>
  <c r="D26" i="5"/>
  <c r="E25" i="5"/>
  <c r="D25" i="5"/>
  <c r="E24" i="5"/>
  <c r="D24" i="5"/>
  <c r="E23" i="5"/>
  <c r="D23" i="5"/>
  <c r="E20" i="5"/>
  <c r="D20" i="5"/>
  <c r="E19" i="5"/>
  <c r="D19" i="5"/>
  <c r="E18" i="5"/>
  <c r="D18" i="5"/>
  <c r="E17" i="5"/>
  <c r="E33" i="5" s="1"/>
  <c r="D17" i="5"/>
  <c r="E13" i="5"/>
  <c r="D13" i="5"/>
  <c r="E10" i="5"/>
  <c r="E44" i="5" s="1"/>
  <c r="D10" i="5"/>
  <c r="D44" i="5" s="1"/>
  <c r="E10" i="1"/>
  <c r="D10" i="1"/>
  <c r="E44" i="1"/>
  <c r="E13" i="1"/>
  <c r="E17" i="1"/>
  <c r="E18" i="1"/>
  <c r="E19" i="1"/>
  <c r="E20" i="1"/>
  <c r="E23" i="1"/>
  <c r="E24" i="1"/>
  <c r="E25" i="1"/>
  <c r="E26" i="1"/>
  <c r="E29" i="1"/>
  <c r="E30" i="1"/>
  <c r="E31" i="1"/>
  <c r="E32" i="1"/>
  <c r="D13" i="1"/>
  <c r="D17" i="1"/>
  <c r="D18" i="1"/>
  <c r="D19" i="1"/>
  <c r="D20" i="1"/>
  <c r="D23" i="1"/>
  <c r="D24" i="1"/>
  <c r="D25" i="1"/>
  <c r="D26" i="1"/>
  <c r="D29" i="1"/>
  <c r="D30" i="1"/>
  <c r="D31" i="1"/>
  <c r="D32" i="1"/>
  <c r="D33" i="1" l="1"/>
  <c r="D37" i="1"/>
  <c r="E33" i="4"/>
  <c r="D33" i="4"/>
  <c r="D33" i="5"/>
  <c r="E37" i="1"/>
  <c r="D36" i="4"/>
  <c r="E36" i="4"/>
  <c r="D37" i="4"/>
  <c r="E37" i="4"/>
  <c r="D38" i="4"/>
  <c r="E38" i="4"/>
  <c r="D39" i="4"/>
  <c r="E39" i="4"/>
  <c r="D36" i="5"/>
  <c r="E36" i="5"/>
  <c r="D37" i="5"/>
  <c r="E37" i="5"/>
  <c r="D38" i="5"/>
  <c r="E38" i="5"/>
  <c r="D39" i="5"/>
  <c r="E39" i="5"/>
  <c r="D36" i="1"/>
  <c r="D39" i="1"/>
  <c r="D38" i="1"/>
  <c r="E36" i="1"/>
  <c r="E39" i="1"/>
  <c r="E38" i="1"/>
  <c r="E33" i="1"/>
  <c r="D44" i="1"/>
  <c r="E41" i="1" l="1"/>
  <c r="E43" i="1" s="1"/>
  <c r="E41" i="4"/>
  <c r="E43" i="4" s="1"/>
  <c r="D41" i="4"/>
  <c r="D43" i="4" s="1"/>
  <c r="E41" i="5"/>
  <c r="E43" i="5" s="1"/>
  <c r="D41" i="5"/>
  <c r="D43" i="5" s="1"/>
  <c r="D41" i="1"/>
  <c r="D43" i="1" s="1"/>
</calcChain>
</file>

<file path=xl/sharedStrings.xml><?xml version="1.0" encoding="utf-8"?>
<sst xmlns="http://schemas.openxmlformats.org/spreadsheetml/2006/main" count="132" uniqueCount="41">
  <si>
    <t>Vinnustundir stúdenta á námskeiði</t>
  </si>
  <si>
    <t>Miðað er við Bolognasamkomulagið um vinnu nemenda að baki hverri námseiningu</t>
  </si>
  <si>
    <t>Heiti námskeiðs</t>
  </si>
  <si>
    <t>Lágmark</t>
  </si>
  <si>
    <t>Hámark</t>
  </si>
  <si>
    <t xml:space="preserve">Kennslustundir </t>
  </si>
  <si>
    <t>Blaðsíður</t>
  </si>
  <si>
    <t>Fræðilegt á erlendu máli</t>
  </si>
  <si>
    <t>Fræðilegt á íslensku</t>
  </si>
  <si>
    <t>Inngangsbók á erlendu máli</t>
  </si>
  <si>
    <t>Íslensk kennslubók</t>
  </si>
  <si>
    <t>Almennt á erlendu máli</t>
  </si>
  <si>
    <t>Almennt á íslensku</t>
  </si>
  <si>
    <t>II. Lesefni skoðað</t>
  </si>
  <si>
    <t>III. Bókmenntatextar</t>
  </si>
  <si>
    <t>Skáldsögur á erlendu máli</t>
  </si>
  <si>
    <t>Þungar ísl. skálsögur</t>
  </si>
  <si>
    <t>Léttlesið efni erlent</t>
  </si>
  <si>
    <t>Léttlesið efni íslenskt</t>
  </si>
  <si>
    <t>Vinnustundir stúdenta</t>
  </si>
  <si>
    <t>Vægi í %</t>
  </si>
  <si>
    <t>Verkefni 1</t>
  </si>
  <si>
    <t>Verkefni 2</t>
  </si>
  <si>
    <t>Verkefni 3</t>
  </si>
  <si>
    <t>Verkefni 4</t>
  </si>
  <si>
    <t>Vinnustundir alls í lestur</t>
  </si>
  <si>
    <t>Vinnustundir alls í verkefni</t>
  </si>
  <si>
    <t>Vinnustundir alls á námskeiði</t>
  </si>
  <si>
    <t>I. Lesefni numið</t>
  </si>
  <si>
    <t>Lesefni til námsmats</t>
  </si>
  <si>
    <t>BS tók saman, 16. feb. 2007</t>
  </si>
  <si>
    <t xml:space="preserve">Fyllið í skyggða reiti. Í útreikningum er höfð hliðjón af lágmarki og hámarki. </t>
  </si>
  <si>
    <t>Vægi námskeiðs í ECTS</t>
  </si>
  <si>
    <t>Reiknuð vinna á námskeiðinu</t>
  </si>
  <si>
    <t xml:space="preserve">Vinnuframlag stúdents ætti að vera: </t>
  </si>
  <si>
    <t>Áætlað vinnuframlag stúdents miðað við ECTS:</t>
  </si>
  <si>
    <t xml:space="preserve">Fullt háskólanám á ári er 60 ECTS og að baki hverri einingu liggur um 25-30 klukkustunda vinna stúdents. Þá er allt meðtalið: tímasókn, heimavinna, hópvinna, verkefni og próf. Í reiknireglu fyrir lesefni er gert ráð fyrir lestri til námsmats, hvort sem um er að ræða verkefni eða próf. Með verkefnum "utan námsmats" er átt við verkefni sem byggjast að mestu leyti á annarri vinnu en þeim lestri sem talinn er undir "lesefni". </t>
  </si>
  <si>
    <t>Lestur</t>
  </si>
  <si>
    <r>
      <t>IV. Verkefni utan lesefnis</t>
    </r>
    <r>
      <rPr>
        <b/>
        <vertAlign val="superscript"/>
        <sz val="10"/>
        <rFont val="Arial"/>
        <family val="2"/>
      </rPr>
      <t>1</t>
    </r>
  </si>
  <si>
    <t>1) Hér er reiknuð heimavinna eingöngu, þ.e. tími í verkefni að frádregnum kennslustundum</t>
  </si>
  <si>
    <t xml:space="preserve">Fyllið í skyggða reiti. Í útreikningum er höfð hliðsjón af lágmarki og hámarki.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</si>
</sst>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name val="Arial"/>
    </font>
    <font>
      <sz val="8"/>
      <name val="Arial"/>
      <family val="2"/>
    </font>
    <font>
      <b/>
      <sz val="10"/>
      <name val="Arial"/>
      <family val="2"/>
    </font>
    <font>
      <sz val="10"/>
      <name val="Arial"/>
      <family val="2"/>
    </font>
    <font>
      <b/>
      <sz val="12"/>
      <name val="Arial"/>
      <family val="2"/>
    </font>
    <font>
      <b/>
      <vertAlign val="superscript"/>
      <sz val="10"/>
      <name val="Arial"/>
      <family val="2"/>
    </font>
  </fonts>
  <fills count="5">
    <fill>
      <patternFill patternType="none"/>
    </fill>
    <fill>
      <patternFill patternType="gray125"/>
    </fill>
    <fill>
      <patternFill patternType="gray0625">
        <bgColor indexed="9"/>
      </patternFill>
    </fill>
    <fill>
      <patternFill patternType="gray0625"/>
    </fill>
    <fill>
      <patternFill patternType="solid">
        <fgColor indexed="65"/>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right/>
      <top style="hair">
        <color indexed="64"/>
      </top>
      <bottom style="hair">
        <color indexed="64"/>
      </bottom>
      <diagonal/>
    </border>
  </borders>
  <cellStyleXfs count="1">
    <xf numFmtId="0" fontId="0" fillId="0" borderId="0"/>
  </cellStyleXfs>
  <cellXfs count="32">
    <xf numFmtId="0" fontId="0" fillId="0" borderId="0" xfId="0"/>
    <xf numFmtId="0" fontId="0" fillId="0" borderId="1" xfId="0" applyBorder="1"/>
    <xf numFmtId="0" fontId="2" fillId="0" borderId="1" xfId="0" applyFont="1" applyBorder="1"/>
    <xf numFmtId="0" fontId="2" fillId="2" borderId="1" xfId="0" applyFont="1" applyFill="1" applyBorder="1"/>
    <xf numFmtId="0" fontId="3" fillId="0" borderId="1" xfId="0" applyFont="1" applyBorder="1"/>
    <xf numFmtId="0" fontId="3" fillId="3" borderId="1" xfId="0" applyFont="1" applyFill="1" applyBorder="1"/>
    <xf numFmtId="0" fontId="4" fillId="0" borderId="1" xfId="0" applyFont="1" applyBorder="1"/>
    <xf numFmtId="0" fontId="0" fillId="3" borderId="1" xfId="0" applyFill="1" applyBorder="1"/>
    <xf numFmtId="164" fontId="0" fillId="0" borderId="1" xfId="0" applyNumberFormat="1" applyBorder="1"/>
    <xf numFmtId="0" fontId="2" fillId="0" borderId="2" xfId="0" applyFont="1" applyBorder="1"/>
    <xf numFmtId="0" fontId="2" fillId="0" borderId="3" xfId="0" applyFont="1" applyBorder="1"/>
    <xf numFmtId="0" fontId="0" fillId="0" borderId="4" xfId="0" applyBorder="1"/>
    <xf numFmtId="0" fontId="3" fillId="0" borderId="2" xfId="0" applyFont="1" applyBorder="1"/>
    <xf numFmtId="0" fontId="3" fillId="0" borderId="3" xfId="0" applyFont="1" applyBorder="1"/>
    <xf numFmtId="0" fontId="2" fillId="0" borderId="5" xfId="0" applyFont="1" applyBorder="1"/>
    <xf numFmtId="0" fontId="3" fillId="0" borderId="4" xfId="0" applyFont="1" applyBorder="1"/>
    <xf numFmtId="0" fontId="3" fillId="0" borderId="6" xfId="0" applyFont="1" applyBorder="1"/>
    <xf numFmtId="164" fontId="0" fillId="0" borderId="5" xfId="0" applyNumberFormat="1" applyBorder="1"/>
    <xf numFmtId="0" fontId="3" fillId="4" borderId="1" xfId="0" applyFont="1" applyFill="1" applyBorder="1"/>
    <xf numFmtId="164" fontId="2" fillId="0" borderId="6" xfId="0" applyNumberFormat="1" applyFont="1" applyBorder="1"/>
    <xf numFmtId="0" fontId="4" fillId="0" borderId="2" xfId="0" applyFont="1" applyBorder="1"/>
    <xf numFmtId="164" fontId="4" fillId="0" borderId="6" xfId="0" applyNumberFormat="1" applyFont="1" applyBorder="1"/>
    <xf numFmtId="0" fontId="4" fillId="0" borderId="3" xfId="0" applyFont="1" applyBorder="1"/>
    <xf numFmtId="164" fontId="2" fillId="0" borderId="1" xfId="0" applyNumberFormat="1" applyFont="1" applyBorder="1"/>
    <xf numFmtId="164" fontId="0" fillId="0" borderId="4" xfId="0" applyNumberFormat="1" applyBorder="1"/>
    <xf numFmtId="164" fontId="0" fillId="0" borderId="7" xfId="0" applyNumberFormat="1" applyBorder="1"/>
    <xf numFmtId="0" fontId="2" fillId="3" borderId="1" xfId="0" applyFont="1" applyFill="1" applyBorder="1"/>
    <xf numFmtId="0" fontId="2" fillId="0" borderId="4" xfId="0" applyFont="1" applyBorder="1"/>
    <xf numFmtId="0" fontId="0" fillId="0" borderId="2" xfId="0" applyBorder="1" applyAlignment="1">
      <alignment wrapText="1"/>
    </xf>
    <xf numFmtId="0" fontId="0" fillId="0" borderId="8" xfId="0" applyBorder="1" applyAlignment="1"/>
    <xf numFmtId="0" fontId="0" fillId="0" borderId="3" xfId="0" applyBorder="1" applyAlignment="1"/>
    <xf numFmtId="0" fontId="3" fillId="0" borderId="2"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tabSelected="1" topLeftCell="A5" zoomScaleNormal="100" workbookViewId="0">
      <selection activeCell="K21" sqref="K21"/>
    </sheetView>
  </sheetViews>
  <sheetFormatPr defaultColWidth="9.1796875" defaultRowHeight="12.5" x14ac:dyDescent="0.25"/>
  <cols>
    <col min="1" max="1" width="24.453125" style="1" customWidth="1"/>
    <col min="2" max="16384" width="9.1796875" style="1"/>
  </cols>
  <sheetData>
    <row r="1" spans="1:6" s="6" customFormat="1" ht="15.5" x14ac:dyDescent="0.35">
      <c r="A1" s="6" t="s">
        <v>0</v>
      </c>
    </row>
    <row r="2" spans="1:6" s="4" customFormat="1" x14ac:dyDescent="0.25">
      <c r="A2" s="4" t="s">
        <v>30</v>
      </c>
    </row>
    <row r="3" spans="1:6" ht="15" customHeight="1" x14ac:dyDescent="0.25">
      <c r="A3" s="28" t="s">
        <v>1</v>
      </c>
      <c r="B3" s="29"/>
      <c r="C3" s="29"/>
      <c r="D3" s="29"/>
      <c r="E3" s="29"/>
      <c r="F3" s="30"/>
    </row>
    <row r="4" spans="1:6" ht="75.75" customHeight="1" x14ac:dyDescent="0.25">
      <c r="A4" s="28" t="s">
        <v>36</v>
      </c>
      <c r="B4" s="29"/>
      <c r="C4" s="29"/>
      <c r="D4" s="29"/>
      <c r="E4" s="29"/>
      <c r="F4" s="30"/>
    </row>
    <row r="5" spans="1:6" x14ac:dyDescent="0.25">
      <c r="A5" s="28" t="s">
        <v>31</v>
      </c>
      <c r="B5" s="29"/>
      <c r="C5" s="29"/>
      <c r="D5" s="29"/>
      <c r="E5" s="29"/>
      <c r="F5" s="30"/>
    </row>
    <row r="7" spans="1:6" s="2" customFormat="1" ht="13" x14ac:dyDescent="0.3">
      <c r="A7" s="2" t="s">
        <v>2</v>
      </c>
      <c r="B7" s="26" t="s">
        <v>37</v>
      </c>
    </row>
    <row r="8" spans="1:6" s="2" customFormat="1" ht="13" x14ac:dyDescent="0.3">
      <c r="D8" s="2" t="s">
        <v>19</v>
      </c>
    </row>
    <row r="9" spans="1:6" s="2" customFormat="1" ht="13" x14ac:dyDescent="0.3">
      <c r="A9" s="2" t="s">
        <v>32</v>
      </c>
      <c r="B9" s="3"/>
      <c r="D9" s="2" t="s">
        <v>3</v>
      </c>
      <c r="E9" s="2" t="s">
        <v>4</v>
      </c>
    </row>
    <row r="10" spans="1:6" s="2" customFormat="1" ht="13" x14ac:dyDescent="0.3">
      <c r="A10" s="2" t="s">
        <v>34</v>
      </c>
      <c r="D10" s="2">
        <f>B9*25</f>
        <v>0</v>
      </c>
      <c r="E10" s="2">
        <f>B9*30</f>
        <v>0</v>
      </c>
    </row>
    <row r="12" spans="1:6" s="2" customFormat="1" ht="13.5" thickBot="1" x14ac:dyDescent="0.35">
      <c r="A12" s="2" t="s">
        <v>33</v>
      </c>
      <c r="D12" s="14"/>
      <c r="E12" s="14"/>
    </row>
    <row r="13" spans="1:6" s="4" customFormat="1" ht="13" thickBot="1" x14ac:dyDescent="0.3">
      <c r="A13" s="4" t="s">
        <v>5</v>
      </c>
      <c r="B13" s="5"/>
      <c r="C13" s="12"/>
      <c r="D13" s="16">
        <f>$B$13</f>
        <v>0</v>
      </c>
      <c r="E13" s="16">
        <f>$B$13</f>
        <v>0</v>
      </c>
      <c r="F13" s="13"/>
    </row>
    <row r="14" spans="1:6" s="4" customFormat="1" x14ac:dyDescent="0.25">
      <c r="B14" s="18"/>
      <c r="D14" s="15"/>
      <c r="E14" s="15"/>
    </row>
    <row r="15" spans="1:6" s="6" customFormat="1" ht="15.5" x14ac:dyDescent="0.35">
      <c r="A15" s="6" t="s">
        <v>29</v>
      </c>
    </row>
    <row r="16" spans="1:6" s="2" customFormat="1" ht="13" x14ac:dyDescent="0.3">
      <c r="A16" s="2" t="s">
        <v>28</v>
      </c>
      <c r="B16" s="2" t="s">
        <v>6</v>
      </c>
    </row>
    <row r="17" spans="1:5" x14ac:dyDescent="0.25">
      <c r="A17" s="1" t="s">
        <v>7</v>
      </c>
      <c r="B17" s="5"/>
      <c r="D17" s="8">
        <f>$B$17/3.3</f>
        <v>0</v>
      </c>
      <c r="E17" s="8">
        <f>$B$17/3.3</f>
        <v>0</v>
      </c>
    </row>
    <row r="18" spans="1:5" x14ac:dyDescent="0.25">
      <c r="A18" s="1" t="s">
        <v>8</v>
      </c>
      <c r="B18" s="7"/>
      <c r="D18" s="8">
        <f>B18/3.5</f>
        <v>0</v>
      </c>
      <c r="E18" s="8">
        <f>B18/3.5</f>
        <v>0</v>
      </c>
    </row>
    <row r="19" spans="1:5" x14ac:dyDescent="0.25">
      <c r="A19" s="1" t="s">
        <v>9</v>
      </c>
      <c r="B19" s="7"/>
      <c r="D19" s="8">
        <f>$B$19/4.5</f>
        <v>0</v>
      </c>
      <c r="E19" s="8">
        <f>$B$19/4.5</f>
        <v>0</v>
      </c>
    </row>
    <row r="20" spans="1:5" x14ac:dyDescent="0.25">
      <c r="A20" s="1" t="s">
        <v>10</v>
      </c>
      <c r="B20" s="7"/>
      <c r="D20" s="8">
        <f>$B$20/5</f>
        <v>0</v>
      </c>
      <c r="E20" s="8">
        <f>$B$20/5</f>
        <v>0</v>
      </c>
    </row>
    <row r="21" spans="1:5" x14ac:dyDescent="0.25">
      <c r="D21" s="8"/>
      <c r="E21" s="8"/>
    </row>
    <row r="22" spans="1:5" s="2" customFormat="1" ht="13" x14ac:dyDescent="0.3">
      <c r="A22" s="2" t="s">
        <v>13</v>
      </c>
      <c r="B22" s="2" t="s">
        <v>6</v>
      </c>
      <c r="D22" s="23"/>
      <c r="E22" s="23"/>
    </row>
    <row r="23" spans="1:5" x14ac:dyDescent="0.25">
      <c r="A23" s="1" t="s">
        <v>7</v>
      </c>
      <c r="B23" s="7"/>
      <c r="D23" s="8">
        <f>$B$23/7</f>
        <v>0</v>
      </c>
      <c r="E23" s="8">
        <f>$B$23/7</f>
        <v>0</v>
      </c>
    </row>
    <row r="24" spans="1:5" x14ac:dyDescent="0.25">
      <c r="A24" s="1" t="s">
        <v>8</v>
      </c>
      <c r="B24" s="7"/>
      <c r="D24" s="8">
        <f>$B$24/8</f>
        <v>0</v>
      </c>
      <c r="E24" s="8">
        <f>$B$24/8</f>
        <v>0</v>
      </c>
    </row>
    <row r="25" spans="1:5" x14ac:dyDescent="0.25">
      <c r="A25" s="1" t="s">
        <v>11</v>
      </c>
      <c r="B25" s="7"/>
      <c r="D25" s="8">
        <f>$B$25/9</f>
        <v>0</v>
      </c>
      <c r="E25" s="8">
        <f>$B$25/9</f>
        <v>0</v>
      </c>
    </row>
    <row r="26" spans="1:5" x14ac:dyDescent="0.25">
      <c r="A26" s="1" t="s">
        <v>12</v>
      </c>
      <c r="B26" s="7"/>
      <c r="D26" s="8">
        <f>$B$26/10</f>
        <v>0</v>
      </c>
      <c r="E26" s="8">
        <f>$B$26/10</f>
        <v>0</v>
      </c>
    </row>
    <row r="27" spans="1:5" x14ac:dyDescent="0.25">
      <c r="D27" s="8"/>
      <c r="E27" s="8"/>
    </row>
    <row r="28" spans="1:5" s="2" customFormat="1" ht="13" x14ac:dyDescent="0.3">
      <c r="A28" s="2" t="s">
        <v>14</v>
      </c>
      <c r="B28" s="2" t="s">
        <v>6</v>
      </c>
      <c r="D28" s="23"/>
      <c r="E28" s="23"/>
    </row>
    <row r="29" spans="1:5" x14ac:dyDescent="0.25">
      <c r="A29" s="1" t="s">
        <v>15</v>
      </c>
      <c r="B29" s="7"/>
      <c r="D29" s="8">
        <f>$B$29/10</f>
        <v>0</v>
      </c>
      <c r="E29" s="8">
        <f>$B$29/10</f>
        <v>0</v>
      </c>
    </row>
    <row r="30" spans="1:5" x14ac:dyDescent="0.25">
      <c r="A30" s="1" t="s">
        <v>16</v>
      </c>
      <c r="B30" s="7"/>
      <c r="D30" s="8">
        <f>$B$30/15</f>
        <v>0</v>
      </c>
      <c r="E30" s="8">
        <f>$B$30/15</f>
        <v>0</v>
      </c>
    </row>
    <row r="31" spans="1:5" x14ac:dyDescent="0.25">
      <c r="A31" s="1" t="s">
        <v>17</v>
      </c>
      <c r="B31" s="7"/>
      <c r="D31" s="8">
        <f>$B$31/20</f>
        <v>0</v>
      </c>
      <c r="E31" s="8">
        <f>$B$31/20</f>
        <v>0</v>
      </c>
    </row>
    <row r="32" spans="1:5" ht="13" thickBot="1" x14ac:dyDescent="0.3">
      <c r="A32" s="1" t="s">
        <v>18</v>
      </c>
      <c r="B32" s="7"/>
      <c r="D32" s="17">
        <f>$B$32/30</f>
        <v>0</v>
      </c>
      <c r="E32" s="17">
        <f>$B$32/30</f>
        <v>0</v>
      </c>
    </row>
    <row r="33" spans="1:6" s="2" customFormat="1" ht="13.5" thickBot="1" x14ac:dyDescent="0.35">
      <c r="A33" s="2" t="s">
        <v>25</v>
      </c>
      <c r="C33" s="9"/>
      <c r="D33" s="19">
        <f>SUM(D17:D32)</f>
        <v>0</v>
      </c>
      <c r="E33" s="19">
        <f>SUM(E17:E32)</f>
        <v>0</v>
      </c>
      <c r="F33" s="10"/>
    </row>
    <row r="34" spans="1:6" x14ac:dyDescent="0.25">
      <c r="D34" s="24"/>
      <c r="E34" s="24"/>
    </row>
    <row r="35" spans="1:6" s="2" customFormat="1" ht="15" x14ac:dyDescent="0.3">
      <c r="A35" s="2" t="s">
        <v>38</v>
      </c>
      <c r="B35" s="2" t="s">
        <v>20</v>
      </c>
      <c r="D35" s="23"/>
      <c r="E35" s="23"/>
    </row>
    <row r="36" spans="1:6" x14ac:dyDescent="0.25">
      <c r="A36" s="1" t="s">
        <v>21</v>
      </c>
      <c r="B36" s="7"/>
      <c r="D36" s="8">
        <f>($D$10-$D$13)*B36%</f>
        <v>0</v>
      </c>
      <c r="E36" s="8">
        <f>($E$10-$E$13)*B36%</f>
        <v>0</v>
      </c>
    </row>
    <row r="37" spans="1:6" x14ac:dyDescent="0.25">
      <c r="A37" s="1" t="s">
        <v>22</v>
      </c>
      <c r="B37" s="7"/>
      <c r="D37" s="8">
        <f t="shared" ref="D37:D39" si="0">($D$10-$D$13)*B37%</f>
        <v>0</v>
      </c>
      <c r="E37" s="8">
        <f t="shared" ref="E37:E39" si="1">($E$10-$E$13)*B37%</f>
        <v>0</v>
      </c>
    </row>
    <row r="38" spans="1:6" x14ac:dyDescent="0.25">
      <c r="A38" s="1" t="s">
        <v>23</v>
      </c>
      <c r="B38" s="7"/>
      <c r="D38" s="8">
        <f t="shared" si="0"/>
        <v>0</v>
      </c>
      <c r="E38" s="8">
        <f t="shared" si="1"/>
        <v>0</v>
      </c>
    </row>
    <row r="39" spans="1:6" x14ac:dyDescent="0.25">
      <c r="A39" s="1" t="s">
        <v>24</v>
      </c>
      <c r="B39" s="7"/>
      <c r="D39" s="8">
        <f t="shared" si="0"/>
        <v>0</v>
      </c>
      <c r="E39" s="8">
        <f t="shared" si="1"/>
        <v>0</v>
      </c>
    </row>
    <row r="40" spans="1:6" ht="13" thickBot="1" x14ac:dyDescent="0.3">
      <c r="D40" s="17"/>
      <c r="E40" s="17"/>
    </row>
    <row r="41" spans="1:6" s="2" customFormat="1" ht="13.5" thickBot="1" x14ac:dyDescent="0.35">
      <c r="A41" s="2" t="s">
        <v>26</v>
      </c>
      <c r="C41" s="9"/>
      <c r="D41" s="19">
        <f>SUM(D36:D40)</f>
        <v>0</v>
      </c>
      <c r="E41" s="19">
        <f>SUM(E36:E40)</f>
        <v>0</v>
      </c>
      <c r="F41" s="10"/>
    </row>
    <row r="42" spans="1:6" ht="13" thickBot="1" x14ac:dyDescent="0.3">
      <c r="D42" s="25"/>
      <c r="E42" s="25"/>
    </row>
    <row r="43" spans="1:6" s="6" customFormat="1" ht="16" thickBot="1" x14ac:dyDescent="0.4">
      <c r="A43" s="6" t="s">
        <v>27</v>
      </c>
      <c r="C43" s="20"/>
      <c r="D43" s="21">
        <f>D13+D33+D41</f>
        <v>0</v>
      </c>
      <c r="E43" s="21">
        <f>E13+E33+E41</f>
        <v>0</v>
      </c>
      <c r="F43" s="22"/>
    </row>
    <row r="44" spans="1:6" s="2" customFormat="1" ht="13" x14ac:dyDescent="0.3">
      <c r="A44" s="2" t="s">
        <v>35</v>
      </c>
      <c r="D44" s="27">
        <f>D10</f>
        <v>0</v>
      </c>
      <c r="E44" s="27">
        <f>E10</f>
        <v>0</v>
      </c>
    </row>
    <row r="46" spans="1:6" x14ac:dyDescent="0.25">
      <c r="A46" s="4" t="s">
        <v>39</v>
      </c>
    </row>
  </sheetData>
  <mergeCells count="3">
    <mergeCell ref="A3:F3"/>
    <mergeCell ref="A4:F4"/>
    <mergeCell ref="A5:F5"/>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topLeftCell="A15" workbookViewId="0">
      <selection activeCell="A46" sqref="A46:XFD46"/>
    </sheetView>
  </sheetViews>
  <sheetFormatPr defaultColWidth="9.1796875" defaultRowHeight="12.5" x14ac:dyDescent="0.25"/>
  <cols>
    <col min="1" max="1" width="24.453125" style="1" customWidth="1"/>
    <col min="2" max="16384" width="9.1796875" style="1"/>
  </cols>
  <sheetData>
    <row r="1" spans="1:6" s="6" customFormat="1" ht="15.5" x14ac:dyDescent="0.35">
      <c r="A1" s="6" t="s">
        <v>0</v>
      </c>
    </row>
    <row r="2" spans="1:6" s="4" customFormat="1" x14ac:dyDescent="0.25">
      <c r="A2" s="4" t="s">
        <v>30</v>
      </c>
    </row>
    <row r="3" spans="1:6" x14ac:dyDescent="0.25">
      <c r="A3" s="28" t="s">
        <v>1</v>
      </c>
      <c r="B3" s="29"/>
      <c r="C3" s="29"/>
      <c r="D3" s="29"/>
      <c r="E3" s="29"/>
      <c r="F3" s="30"/>
    </row>
    <row r="4" spans="1:6" ht="75.75" customHeight="1" x14ac:dyDescent="0.25">
      <c r="A4" s="28" t="s">
        <v>36</v>
      </c>
      <c r="B4" s="29"/>
      <c r="C4" s="29"/>
      <c r="D4" s="29"/>
      <c r="E4" s="29"/>
      <c r="F4" s="30"/>
    </row>
    <row r="5" spans="1:6" x14ac:dyDescent="0.25">
      <c r="A5" s="28" t="s">
        <v>31</v>
      </c>
      <c r="B5" s="29"/>
      <c r="C5" s="29"/>
      <c r="D5" s="29"/>
      <c r="E5" s="29"/>
      <c r="F5" s="30"/>
    </row>
    <row r="7" spans="1:6" s="2" customFormat="1" ht="13" x14ac:dyDescent="0.3">
      <c r="A7" s="2" t="s">
        <v>2</v>
      </c>
      <c r="B7" s="26" t="s">
        <v>37</v>
      </c>
    </row>
    <row r="8" spans="1:6" s="2" customFormat="1" ht="13" x14ac:dyDescent="0.3">
      <c r="D8" s="2" t="s">
        <v>19</v>
      </c>
    </row>
    <row r="9" spans="1:6" s="2" customFormat="1" ht="13" x14ac:dyDescent="0.3">
      <c r="A9" s="2" t="s">
        <v>32</v>
      </c>
      <c r="B9" s="3"/>
      <c r="D9" s="2" t="s">
        <v>3</v>
      </c>
      <c r="E9" s="2" t="s">
        <v>4</v>
      </c>
    </row>
    <row r="10" spans="1:6" s="2" customFormat="1" ht="13" x14ac:dyDescent="0.3">
      <c r="A10" s="2" t="s">
        <v>34</v>
      </c>
      <c r="D10" s="2">
        <f>B9*25</f>
        <v>0</v>
      </c>
      <c r="E10" s="2">
        <f>B9*30</f>
        <v>0</v>
      </c>
    </row>
    <row r="12" spans="1:6" s="2" customFormat="1" ht="13.5" thickBot="1" x14ac:dyDescent="0.35">
      <c r="A12" s="2" t="s">
        <v>33</v>
      </c>
      <c r="D12" s="14"/>
      <c r="E12" s="14"/>
    </row>
    <row r="13" spans="1:6" s="4" customFormat="1" ht="13" thickBot="1" x14ac:dyDescent="0.3">
      <c r="A13" s="4" t="s">
        <v>5</v>
      </c>
      <c r="B13" s="5"/>
      <c r="C13" s="12"/>
      <c r="D13" s="16">
        <f>$B$13</f>
        <v>0</v>
      </c>
      <c r="E13" s="16">
        <f>$B$13</f>
        <v>0</v>
      </c>
      <c r="F13" s="13"/>
    </row>
    <row r="14" spans="1:6" s="4" customFormat="1" x14ac:dyDescent="0.25">
      <c r="B14" s="18"/>
      <c r="D14" s="15"/>
      <c r="E14" s="15"/>
    </row>
    <row r="15" spans="1:6" s="6" customFormat="1" ht="15.5" x14ac:dyDescent="0.35">
      <c r="A15" s="6" t="s">
        <v>29</v>
      </c>
    </row>
    <row r="16" spans="1:6" s="2" customFormat="1" ht="13" x14ac:dyDescent="0.3">
      <c r="A16" s="2" t="s">
        <v>28</v>
      </c>
      <c r="B16" s="2" t="s">
        <v>6</v>
      </c>
    </row>
    <row r="17" spans="1:5" x14ac:dyDescent="0.25">
      <c r="A17" s="1" t="s">
        <v>7</v>
      </c>
      <c r="B17" s="5"/>
      <c r="D17" s="8">
        <f>$B$17/3.3</f>
        <v>0</v>
      </c>
      <c r="E17" s="8">
        <f>$B$17/3.3</f>
        <v>0</v>
      </c>
    </row>
    <row r="18" spans="1:5" x14ac:dyDescent="0.25">
      <c r="A18" s="1" t="s">
        <v>8</v>
      </c>
      <c r="B18" s="7"/>
      <c r="D18" s="8">
        <f>B18/3.5</f>
        <v>0</v>
      </c>
      <c r="E18" s="8">
        <f>B18/3.5</f>
        <v>0</v>
      </c>
    </row>
    <row r="19" spans="1:5" x14ac:dyDescent="0.25">
      <c r="A19" s="1" t="s">
        <v>9</v>
      </c>
      <c r="B19" s="7"/>
      <c r="D19" s="8">
        <f>$B$19/4.5</f>
        <v>0</v>
      </c>
      <c r="E19" s="8">
        <f>$B$19/4.5</f>
        <v>0</v>
      </c>
    </row>
    <row r="20" spans="1:5" x14ac:dyDescent="0.25">
      <c r="A20" s="1" t="s">
        <v>10</v>
      </c>
      <c r="B20" s="7"/>
      <c r="D20" s="8">
        <f>$B$20/5</f>
        <v>0</v>
      </c>
      <c r="E20" s="8">
        <f>$B$20/5</f>
        <v>0</v>
      </c>
    </row>
    <row r="21" spans="1:5" x14ac:dyDescent="0.25">
      <c r="D21" s="8"/>
      <c r="E21" s="8"/>
    </row>
    <row r="22" spans="1:5" s="2" customFormat="1" ht="13" x14ac:dyDescent="0.3">
      <c r="A22" s="2" t="s">
        <v>13</v>
      </c>
      <c r="B22" s="2" t="s">
        <v>6</v>
      </c>
      <c r="D22" s="23"/>
      <c r="E22" s="23"/>
    </row>
    <row r="23" spans="1:5" x14ac:dyDescent="0.25">
      <c r="A23" s="1" t="s">
        <v>7</v>
      </c>
      <c r="B23" s="7"/>
      <c r="D23" s="8">
        <f>$B$23/7</f>
        <v>0</v>
      </c>
      <c r="E23" s="8">
        <f>$B$23/7</f>
        <v>0</v>
      </c>
    </row>
    <row r="24" spans="1:5" x14ac:dyDescent="0.25">
      <c r="A24" s="1" t="s">
        <v>8</v>
      </c>
      <c r="B24" s="7"/>
      <c r="D24" s="8">
        <f>$B$24/8</f>
        <v>0</v>
      </c>
      <c r="E24" s="8">
        <f>$B$24/8</f>
        <v>0</v>
      </c>
    </row>
    <row r="25" spans="1:5" x14ac:dyDescent="0.25">
      <c r="A25" s="1" t="s">
        <v>11</v>
      </c>
      <c r="B25" s="7"/>
      <c r="D25" s="8">
        <f>$B$25/9</f>
        <v>0</v>
      </c>
      <c r="E25" s="8">
        <f>$B$25/9</f>
        <v>0</v>
      </c>
    </row>
    <row r="26" spans="1:5" x14ac:dyDescent="0.25">
      <c r="A26" s="1" t="s">
        <v>12</v>
      </c>
      <c r="B26" s="7"/>
      <c r="D26" s="8">
        <f>$B$26/10</f>
        <v>0</v>
      </c>
      <c r="E26" s="8">
        <f>$B$26/10</f>
        <v>0</v>
      </c>
    </row>
    <row r="27" spans="1:5" x14ac:dyDescent="0.25">
      <c r="D27" s="8"/>
      <c r="E27" s="8"/>
    </row>
    <row r="28" spans="1:5" s="2" customFormat="1" ht="13" x14ac:dyDescent="0.3">
      <c r="A28" s="2" t="s">
        <v>14</v>
      </c>
      <c r="B28" s="2" t="s">
        <v>6</v>
      </c>
      <c r="D28" s="23"/>
      <c r="E28" s="23"/>
    </row>
    <row r="29" spans="1:5" x14ac:dyDescent="0.25">
      <c r="A29" s="1" t="s">
        <v>15</v>
      </c>
      <c r="B29" s="7"/>
      <c r="D29" s="8">
        <f>$B$29/10</f>
        <v>0</v>
      </c>
      <c r="E29" s="8">
        <f>$B$29/10</f>
        <v>0</v>
      </c>
    </row>
    <row r="30" spans="1:5" x14ac:dyDescent="0.25">
      <c r="A30" s="1" t="s">
        <v>16</v>
      </c>
      <c r="B30" s="7"/>
      <c r="D30" s="8">
        <f>$B$30/15</f>
        <v>0</v>
      </c>
      <c r="E30" s="8">
        <f>$B$30/15</f>
        <v>0</v>
      </c>
    </row>
    <row r="31" spans="1:5" x14ac:dyDescent="0.25">
      <c r="A31" s="1" t="s">
        <v>17</v>
      </c>
      <c r="B31" s="7"/>
      <c r="D31" s="8">
        <f>$B$31/20</f>
        <v>0</v>
      </c>
      <c r="E31" s="8">
        <f>$B$31/20</f>
        <v>0</v>
      </c>
    </row>
    <row r="32" spans="1:5" ht="13" thickBot="1" x14ac:dyDescent="0.3">
      <c r="A32" s="1" t="s">
        <v>18</v>
      </c>
      <c r="B32" s="7"/>
      <c r="D32" s="17">
        <f>$B$32/30</f>
        <v>0</v>
      </c>
      <c r="E32" s="17">
        <f>$B$32/30</f>
        <v>0</v>
      </c>
    </row>
    <row r="33" spans="1:6" s="2" customFormat="1" ht="13.5" thickBot="1" x14ac:dyDescent="0.35">
      <c r="A33" s="2" t="s">
        <v>25</v>
      </c>
      <c r="C33" s="9"/>
      <c r="D33" s="19">
        <f>SUM(D17:D32)</f>
        <v>0</v>
      </c>
      <c r="E33" s="19">
        <f>SUM(E17:E32)</f>
        <v>0</v>
      </c>
      <c r="F33" s="10"/>
    </row>
    <row r="34" spans="1:6" x14ac:dyDescent="0.25">
      <c r="D34" s="24"/>
      <c r="E34" s="24"/>
    </row>
    <row r="35" spans="1:6" s="2" customFormat="1" ht="15" x14ac:dyDescent="0.3">
      <c r="A35" s="2" t="s">
        <v>38</v>
      </c>
      <c r="B35" s="2" t="s">
        <v>20</v>
      </c>
      <c r="D35" s="23"/>
      <c r="E35" s="23"/>
    </row>
    <row r="36" spans="1:6" x14ac:dyDescent="0.25">
      <c r="A36" s="1" t="s">
        <v>21</v>
      </c>
      <c r="B36" s="7"/>
      <c r="D36" s="8">
        <f>($D$10-$D$13)*B36%</f>
        <v>0</v>
      </c>
      <c r="E36" s="8">
        <f>($E$10-$E$13)*B36%</f>
        <v>0</v>
      </c>
    </row>
    <row r="37" spans="1:6" x14ac:dyDescent="0.25">
      <c r="A37" s="1" t="s">
        <v>22</v>
      </c>
      <c r="B37" s="7"/>
      <c r="D37" s="8">
        <f t="shared" ref="D37:D39" si="0">($D$10-$D$13)*B37%</f>
        <v>0</v>
      </c>
      <c r="E37" s="8">
        <f t="shared" ref="E37:E39" si="1">($E$10-$E$13)*B37%</f>
        <v>0</v>
      </c>
    </row>
    <row r="38" spans="1:6" x14ac:dyDescent="0.25">
      <c r="A38" s="1" t="s">
        <v>23</v>
      </c>
      <c r="B38" s="7"/>
      <c r="D38" s="8">
        <f t="shared" si="0"/>
        <v>0</v>
      </c>
      <c r="E38" s="8">
        <f t="shared" si="1"/>
        <v>0</v>
      </c>
    </row>
    <row r="39" spans="1:6" x14ac:dyDescent="0.25">
      <c r="A39" s="1" t="s">
        <v>24</v>
      </c>
      <c r="B39" s="7"/>
      <c r="D39" s="8">
        <f t="shared" si="0"/>
        <v>0</v>
      </c>
      <c r="E39" s="8">
        <f t="shared" si="1"/>
        <v>0</v>
      </c>
    </row>
    <row r="40" spans="1:6" ht="13" thickBot="1" x14ac:dyDescent="0.3">
      <c r="D40" s="17"/>
      <c r="E40" s="17"/>
    </row>
    <row r="41" spans="1:6" s="2" customFormat="1" ht="13.5" thickBot="1" x14ac:dyDescent="0.35">
      <c r="A41" s="2" t="s">
        <v>26</v>
      </c>
      <c r="C41" s="9"/>
      <c r="D41" s="19">
        <f>SUM(D36:D40)</f>
        <v>0</v>
      </c>
      <c r="E41" s="19">
        <f>SUM(E36:E40)</f>
        <v>0</v>
      </c>
      <c r="F41" s="10"/>
    </row>
    <row r="42" spans="1:6" ht="13" thickBot="1" x14ac:dyDescent="0.3">
      <c r="D42" s="25"/>
      <c r="E42" s="25"/>
    </row>
    <row r="43" spans="1:6" s="6" customFormat="1" ht="16" thickBot="1" x14ac:dyDescent="0.4">
      <c r="A43" s="6" t="s">
        <v>27</v>
      </c>
      <c r="C43" s="20"/>
      <c r="D43" s="21">
        <f>D13+D33+D41</f>
        <v>0</v>
      </c>
      <c r="E43" s="21">
        <f>E13+E33+E41</f>
        <v>0</v>
      </c>
      <c r="F43" s="22"/>
    </row>
    <row r="44" spans="1:6" x14ac:dyDescent="0.25">
      <c r="A44" s="1" t="s">
        <v>35</v>
      </c>
      <c r="D44" s="11">
        <f>D10</f>
        <v>0</v>
      </c>
      <c r="E44" s="11">
        <f>E10</f>
        <v>0</v>
      </c>
    </row>
    <row r="46" spans="1:6" x14ac:dyDescent="0.25">
      <c r="A46" s="4" t="s">
        <v>39</v>
      </c>
    </row>
  </sheetData>
  <mergeCells count="3">
    <mergeCell ref="A3:F3"/>
    <mergeCell ref="A4:F4"/>
    <mergeCell ref="A5:F5"/>
  </mergeCells>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workbookViewId="0"/>
  </sheetViews>
  <sheetFormatPr defaultColWidth="9.1796875" defaultRowHeight="12.5" x14ac:dyDescent="0.25"/>
  <cols>
    <col min="1" max="1" width="24.453125" style="1" customWidth="1"/>
    <col min="2" max="16384" width="9.1796875" style="1"/>
  </cols>
  <sheetData>
    <row r="1" spans="1:6" s="6" customFormat="1" ht="15.5" x14ac:dyDescent="0.35">
      <c r="A1" s="6" t="s">
        <v>0</v>
      </c>
    </row>
    <row r="2" spans="1:6" s="4" customFormat="1" x14ac:dyDescent="0.25">
      <c r="A2" s="4" t="s">
        <v>30</v>
      </c>
    </row>
    <row r="3" spans="1:6" x14ac:dyDescent="0.25">
      <c r="A3" s="28" t="s">
        <v>1</v>
      </c>
      <c r="B3" s="29"/>
      <c r="C3" s="29"/>
      <c r="D3" s="29"/>
      <c r="E3" s="29"/>
      <c r="F3" s="30"/>
    </row>
    <row r="4" spans="1:6" ht="75.75" customHeight="1" x14ac:dyDescent="0.25">
      <c r="A4" s="28" t="s">
        <v>36</v>
      </c>
      <c r="B4" s="29"/>
      <c r="C4" s="29"/>
      <c r="D4" s="29"/>
      <c r="E4" s="29"/>
      <c r="F4" s="30"/>
    </row>
    <row r="5" spans="1:6" x14ac:dyDescent="0.25">
      <c r="A5" s="31" t="s">
        <v>40</v>
      </c>
      <c r="B5" s="29"/>
      <c r="C5" s="29"/>
      <c r="D5" s="29"/>
      <c r="E5" s="29"/>
      <c r="F5" s="30"/>
    </row>
    <row r="7" spans="1:6" s="2" customFormat="1" ht="13" x14ac:dyDescent="0.3">
      <c r="A7" s="2" t="s">
        <v>2</v>
      </c>
      <c r="B7" s="26" t="s">
        <v>37</v>
      </c>
    </row>
    <row r="8" spans="1:6" s="2" customFormat="1" ht="13" x14ac:dyDescent="0.3">
      <c r="D8" s="2" t="s">
        <v>19</v>
      </c>
    </row>
    <row r="9" spans="1:6" s="2" customFormat="1" ht="13" x14ac:dyDescent="0.3">
      <c r="A9" s="2" t="s">
        <v>32</v>
      </c>
      <c r="B9" s="3"/>
      <c r="D9" s="2" t="s">
        <v>3</v>
      </c>
      <c r="E9" s="2" t="s">
        <v>4</v>
      </c>
    </row>
    <row r="10" spans="1:6" s="2" customFormat="1" ht="13" x14ac:dyDescent="0.3">
      <c r="A10" s="2" t="s">
        <v>34</v>
      </c>
      <c r="D10" s="2">
        <f>B9*25</f>
        <v>0</v>
      </c>
      <c r="E10" s="2">
        <f>B9*30</f>
        <v>0</v>
      </c>
    </row>
    <row r="12" spans="1:6" s="2" customFormat="1" ht="13.5" thickBot="1" x14ac:dyDescent="0.35">
      <c r="A12" s="2" t="s">
        <v>33</v>
      </c>
      <c r="D12" s="14"/>
      <c r="E12" s="14"/>
    </row>
    <row r="13" spans="1:6" s="4" customFormat="1" ht="13" thickBot="1" x14ac:dyDescent="0.3">
      <c r="A13" s="4" t="s">
        <v>5</v>
      </c>
      <c r="B13" s="5"/>
      <c r="C13" s="12"/>
      <c r="D13" s="16">
        <f>$B$13</f>
        <v>0</v>
      </c>
      <c r="E13" s="16">
        <f>$B$13</f>
        <v>0</v>
      </c>
      <c r="F13" s="13"/>
    </row>
    <row r="14" spans="1:6" s="4" customFormat="1" x14ac:dyDescent="0.25">
      <c r="B14" s="18"/>
      <c r="D14" s="15"/>
      <c r="E14" s="15"/>
    </row>
    <row r="15" spans="1:6" s="6" customFormat="1" ht="15.5" x14ac:dyDescent="0.35">
      <c r="A15" s="6" t="s">
        <v>29</v>
      </c>
    </row>
    <row r="16" spans="1:6" s="2" customFormat="1" ht="13" x14ac:dyDescent="0.3">
      <c r="A16" s="2" t="s">
        <v>28</v>
      </c>
      <c r="B16" s="2" t="s">
        <v>6</v>
      </c>
    </row>
    <row r="17" spans="1:5" x14ac:dyDescent="0.25">
      <c r="A17" s="1" t="s">
        <v>7</v>
      </c>
      <c r="B17" s="5"/>
      <c r="D17" s="8">
        <f>$B$17/3.3</f>
        <v>0</v>
      </c>
      <c r="E17" s="8">
        <f>$B$17/3.3</f>
        <v>0</v>
      </c>
    </row>
    <row r="18" spans="1:5" x14ac:dyDescent="0.25">
      <c r="A18" s="1" t="s">
        <v>8</v>
      </c>
      <c r="B18" s="7"/>
      <c r="D18" s="8">
        <f>B18/3.5</f>
        <v>0</v>
      </c>
      <c r="E18" s="8">
        <f>B18/3.5</f>
        <v>0</v>
      </c>
    </row>
    <row r="19" spans="1:5" x14ac:dyDescent="0.25">
      <c r="A19" s="1" t="s">
        <v>9</v>
      </c>
      <c r="B19" s="7"/>
      <c r="D19" s="8">
        <f>$B$19/4.5</f>
        <v>0</v>
      </c>
      <c r="E19" s="8">
        <f>$B$19/4.5</f>
        <v>0</v>
      </c>
    </row>
    <row r="20" spans="1:5" x14ac:dyDescent="0.25">
      <c r="A20" s="1" t="s">
        <v>10</v>
      </c>
      <c r="B20" s="7"/>
      <c r="D20" s="8">
        <f>$B$20/5</f>
        <v>0</v>
      </c>
      <c r="E20" s="8">
        <f>$B$20/5</f>
        <v>0</v>
      </c>
    </row>
    <row r="21" spans="1:5" x14ac:dyDescent="0.25">
      <c r="D21" s="8"/>
      <c r="E21" s="8"/>
    </row>
    <row r="22" spans="1:5" s="2" customFormat="1" ht="13" x14ac:dyDescent="0.3">
      <c r="A22" s="2" t="s">
        <v>13</v>
      </c>
      <c r="B22" s="2" t="s">
        <v>6</v>
      </c>
      <c r="D22" s="23"/>
      <c r="E22" s="23"/>
    </row>
    <row r="23" spans="1:5" x14ac:dyDescent="0.25">
      <c r="A23" s="1" t="s">
        <v>7</v>
      </c>
      <c r="B23" s="7"/>
      <c r="D23" s="8">
        <f>$B$23/7</f>
        <v>0</v>
      </c>
      <c r="E23" s="8">
        <f>$B$23/7</f>
        <v>0</v>
      </c>
    </row>
    <row r="24" spans="1:5" x14ac:dyDescent="0.25">
      <c r="A24" s="1" t="s">
        <v>8</v>
      </c>
      <c r="B24" s="7"/>
      <c r="D24" s="8">
        <f>$B$24/8</f>
        <v>0</v>
      </c>
      <c r="E24" s="8">
        <f>$B$24/8</f>
        <v>0</v>
      </c>
    </row>
    <row r="25" spans="1:5" x14ac:dyDescent="0.25">
      <c r="A25" s="1" t="s">
        <v>11</v>
      </c>
      <c r="B25" s="7"/>
      <c r="D25" s="8">
        <f>$B$25/9</f>
        <v>0</v>
      </c>
      <c r="E25" s="8">
        <f>$B$25/9</f>
        <v>0</v>
      </c>
    </row>
    <row r="26" spans="1:5" x14ac:dyDescent="0.25">
      <c r="A26" s="1" t="s">
        <v>12</v>
      </c>
      <c r="B26" s="7"/>
      <c r="D26" s="8">
        <f>$B$26/10</f>
        <v>0</v>
      </c>
      <c r="E26" s="8">
        <f>$B$26/10</f>
        <v>0</v>
      </c>
    </row>
    <row r="27" spans="1:5" x14ac:dyDescent="0.25">
      <c r="D27" s="8"/>
      <c r="E27" s="8"/>
    </row>
    <row r="28" spans="1:5" s="2" customFormat="1" ht="13" x14ac:dyDescent="0.3">
      <c r="A28" s="2" t="s">
        <v>14</v>
      </c>
      <c r="B28" s="2" t="s">
        <v>6</v>
      </c>
      <c r="D28" s="23"/>
      <c r="E28" s="23"/>
    </row>
    <row r="29" spans="1:5" x14ac:dyDescent="0.25">
      <c r="A29" s="1" t="s">
        <v>15</v>
      </c>
      <c r="B29" s="7"/>
      <c r="D29" s="8">
        <f>$B$29/10</f>
        <v>0</v>
      </c>
      <c r="E29" s="8">
        <f>$B$29/10</f>
        <v>0</v>
      </c>
    </row>
    <row r="30" spans="1:5" x14ac:dyDescent="0.25">
      <c r="A30" s="1" t="s">
        <v>16</v>
      </c>
      <c r="B30" s="7"/>
      <c r="D30" s="8">
        <f>$B$30/15</f>
        <v>0</v>
      </c>
      <c r="E30" s="8">
        <f>$B$30/15</f>
        <v>0</v>
      </c>
    </row>
    <row r="31" spans="1:5" x14ac:dyDescent="0.25">
      <c r="A31" s="1" t="s">
        <v>17</v>
      </c>
      <c r="B31" s="7"/>
      <c r="D31" s="8">
        <f>$B$31/20</f>
        <v>0</v>
      </c>
      <c r="E31" s="8">
        <f>$B$31/20</f>
        <v>0</v>
      </c>
    </row>
    <row r="32" spans="1:5" ht="13" thickBot="1" x14ac:dyDescent="0.3">
      <c r="A32" s="1" t="s">
        <v>18</v>
      </c>
      <c r="B32" s="7"/>
      <c r="D32" s="17">
        <f>$B$32/30</f>
        <v>0</v>
      </c>
      <c r="E32" s="17">
        <f>$B$32/30</f>
        <v>0</v>
      </c>
    </row>
    <row r="33" spans="1:6" s="2" customFormat="1" ht="13.5" thickBot="1" x14ac:dyDescent="0.35">
      <c r="A33" s="2" t="s">
        <v>25</v>
      </c>
      <c r="C33" s="9"/>
      <c r="D33" s="19">
        <f>SUM(D17:D32)</f>
        <v>0</v>
      </c>
      <c r="E33" s="19">
        <f>SUM(E17:E32)</f>
        <v>0</v>
      </c>
      <c r="F33" s="10"/>
    </row>
    <row r="34" spans="1:6" x14ac:dyDescent="0.25">
      <c r="D34" s="24"/>
      <c r="E34" s="24"/>
    </row>
    <row r="35" spans="1:6" s="2" customFormat="1" ht="15" x14ac:dyDescent="0.3">
      <c r="A35" s="2" t="s">
        <v>38</v>
      </c>
      <c r="B35" s="2" t="s">
        <v>20</v>
      </c>
      <c r="D35" s="23"/>
      <c r="E35" s="23"/>
    </row>
    <row r="36" spans="1:6" x14ac:dyDescent="0.25">
      <c r="A36" s="1" t="s">
        <v>21</v>
      </c>
      <c r="B36" s="7"/>
      <c r="D36" s="8">
        <f>($D$10-$D$13)*B36%</f>
        <v>0</v>
      </c>
      <c r="E36" s="8">
        <f>($E$10-$E$13)*B36%</f>
        <v>0</v>
      </c>
    </row>
    <row r="37" spans="1:6" x14ac:dyDescent="0.25">
      <c r="A37" s="1" t="s">
        <v>22</v>
      </c>
      <c r="B37" s="7"/>
      <c r="D37" s="8">
        <f t="shared" ref="D37:D39" si="0">($D$10-$D$13)*B37%</f>
        <v>0</v>
      </c>
      <c r="E37" s="8">
        <f t="shared" ref="E37:E39" si="1">($E$10-$E$13)*B37%</f>
        <v>0</v>
      </c>
    </row>
    <row r="38" spans="1:6" x14ac:dyDescent="0.25">
      <c r="A38" s="1" t="s">
        <v>23</v>
      </c>
      <c r="B38" s="7"/>
      <c r="D38" s="8">
        <f t="shared" si="0"/>
        <v>0</v>
      </c>
      <c r="E38" s="8">
        <f t="shared" si="1"/>
        <v>0</v>
      </c>
    </row>
    <row r="39" spans="1:6" x14ac:dyDescent="0.25">
      <c r="A39" s="1" t="s">
        <v>24</v>
      </c>
      <c r="B39" s="7"/>
      <c r="D39" s="8">
        <f t="shared" si="0"/>
        <v>0</v>
      </c>
      <c r="E39" s="8">
        <f t="shared" si="1"/>
        <v>0</v>
      </c>
    </row>
    <row r="40" spans="1:6" ht="13" thickBot="1" x14ac:dyDescent="0.3">
      <c r="D40" s="17"/>
      <c r="E40" s="17"/>
    </row>
    <row r="41" spans="1:6" s="2" customFormat="1" ht="13.5" thickBot="1" x14ac:dyDescent="0.35">
      <c r="A41" s="2" t="s">
        <v>26</v>
      </c>
      <c r="C41" s="9"/>
      <c r="D41" s="19">
        <f>SUM(D36:D40)</f>
        <v>0</v>
      </c>
      <c r="E41" s="19">
        <f>SUM(E36:E40)</f>
        <v>0</v>
      </c>
      <c r="F41" s="10"/>
    </row>
    <row r="42" spans="1:6" ht="13" thickBot="1" x14ac:dyDescent="0.3">
      <c r="D42" s="25"/>
      <c r="E42" s="25"/>
    </row>
    <row r="43" spans="1:6" s="6" customFormat="1" ht="16" thickBot="1" x14ac:dyDescent="0.4">
      <c r="A43" s="6" t="s">
        <v>27</v>
      </c>
      <c r="C43" s="20"/>
      <c r="D43" s="21">
        <f>D13+D33+D41</f>
        <v>0</v>
      </c>
      <c r="E43" s="21">
        <f>E13+E33+E41</f>
        <v>0</v>
      </c>
      <c r="F43" s="22"/>
    </row>
    <row r="44" spans="1:6" s="2" customFormat="1" ht="13" x14ac:dyDescent="0.3">
      <c r="A44" s="2" t="s">
        <v>35</v>
      </c>
      <c r="D44" s="27">
        <f>D10</f>
        <v>0</v>
      </c>
      <c r="E44" s="27">
        <f>E10</f>
        <v>0</v>
      </c>
    </row>
    <row r="46" spans="1:6" x14ac:dyDescent="0.25">
      <c r="A46" s="4" t="s">
        <v>39</v>
      </c>
    </row>
  </sheetData>
  <mergeCells count="3">
    <mergeCell ref="A3:F3"/>
    <mergeCell ref="A4:F4"/>
    <mergeCell ref="A5:F5"/>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Námskeið 1</vt:lpstr>
      <vt:lpstr>Námskeið 2</vt:lpstr>
      <vt:lpstr>Námskeið 3</vt:lpstr>
    </vt:vector>
  </TitlesOfParts>
  <Company>KHÍ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Baldur Sigurðsson</dc:creator>
  <cp:lastModifiedBy>Eyþór Bjarki Sigurbjörnsson</cp:lastModifiedBy>
  <cp:lastPrinted>2009-06-11T13:14:54Z</cp:lastPrinted>
  <dcterms:created xsi:type="dcterms:W3CDTF">2007-02-16T12:50:24Z</dcterms:created>
  <dcterms:modified xsi:type="dcterms:W3CDTF">2021-08-05T13:08:13Z</dcterms:modified>
</cp:coreProperties>
</file>